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<sst xmlns="http://schemas.openxmlformats.org/spreadsheetml/2006/main" count="206" uniqueCount="204">
  <si>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</si>
  <si>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</si>
  <si>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</si>
  <si>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</si>
  <si>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</si>
  <si>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</si>
  <si>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</si>
  <si>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</si>
  <si>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</si>
  <si>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</si>
  <si>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</si>
  <si>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</si>
  <si>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</si>
  <si>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</si>
  <si>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</si>
  <si>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</si>
  <si>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</si>
  <si>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</si>
  <si>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</si>
  <si>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</si>
  <si>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</si>
  <si>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</si>
  <si>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</si>
  <si>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</si>
  <si>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</si>
  <si>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</si>
  <si>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</si>
  <si>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</si>
  <si>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</si>
  <si>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</si>
  <si>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</si>
  <si>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</si>
  <si>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</si>
  <si>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</si>
  <si>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</si>
  <si>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</si>
  <si>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</si>
  <si>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</si>
  <si>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</si>
  <si>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</si>
  <si>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</si>
  <si>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</si>
  <si>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</si>
  <si>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</si>
  <si>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</si>
  <si>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</si>
  <si>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</si>
  <si>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</si>
  <si>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</si>
  <si>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</si>
  <si>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</si>
  <si>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</si>
  <si>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</si>
  <si>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</si>
  <si>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</si>
  <si>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</si>
  <si>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</si>
  <si>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</si>
  <si>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</si>
  <si>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</si>
  <si>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</si>
  <si>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</si>
  <si>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</si>
  <si>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</si>
  <si>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</si>
  <si>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</si>
  <si>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</si>
  <si>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</si>
  <si>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</si>
  <si>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</si>
  <si>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</si>
  <si>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</si>
  <si>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</si>
  <si>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</si>
  <si>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</si>
  <si>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</si>
  <si>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</si>
  <si>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</si>
  <si>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</si>
  <si>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</si>
  <si>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</si>
  <si>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</si>
  <si>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</si>
  <si>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</si>
  <si>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</si>
  <si>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</si>
  <si>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</si>
  <si>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</si>
  <si>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</si>
  <si>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</si>
  <si>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</si>
  <si>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</si>
  <si>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</si>
  <si>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</si>
  <si>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</si>
  <si>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</si>
  <si>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</si>
  <si>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</si>
  <si>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</si>
  <si>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</si>
  <si>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</si>
  <si>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</si>
  <si>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</si>
  <si>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</si>
  <si>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</si>
  <si>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</si>
  <si>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</si>
  <si>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</si>
  <si>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</si>
  <si>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</si>
  <si>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</si>
  <si>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</si>
  <si>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</si>
  <si>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</si>
  <si>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</si>
  <si>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</si>
  <si>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</si>
  <si>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</si>
  <si>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</si>
  <si>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</si>
  <si>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</si>
  <si>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</si>
  <si>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</si>
  <si>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</si>
  <si>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</si>
  <si>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</si>
  <si>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</si>
  <si>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</si>
  <si>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</si>
  <si>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</si>
  <si>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</si>
  <si>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</si>
  <si>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</si>
  <si>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</si>
  <si>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</si>
  <si>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</si>
  <si>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</si>
  <si>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</si>
  <si>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</si>
  <si>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</si>
  <si>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</si>
  <si>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</si>
  <si>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</si>
  <si>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</si>
  <si>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</si>
  <si>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</si>
  <si>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</si>
  <si>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</si>
  <si>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</si>
  <si>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</si>
  <si>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</si>
  <si>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</si>
  <si>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</si>
  <si>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</si>
  <si>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</si>
  <si>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</si>
  <si>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</si>
  <si>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</si>
  <si>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</si>
  <si>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</si>
  <si>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</si>
  <si>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</si>
  <si>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</si>
  <si>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</si>
  <si>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</si>
  <si>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</si>
  <si>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</si>
  <si>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</si>
  <si>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</si>
  <si>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</si>
  <si>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</si>
  <si>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</si>
  <si>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</si>
  <si>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</si>
  <si>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</si>
  <si>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</si>
  <si>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</si>
  <si>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</si>
  <si>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</si>
  <si>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</si>
  <si>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</si>
  <si>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</si>
  <si>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</si>
  <si>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</si>
  <si>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</si>
  <si>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</si>
  <si>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</si>
  <si>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</si>
  <si>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</si>
  <si>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</si>
  <si>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</si>
  <si>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</si>
  <si>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</si>
  <si>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</si>
  <si>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</si>
  <si>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</si>
  <si>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</si>
  <si>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</si>
  <si>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</si>
  <si>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</si>
  <si>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</si>
  <si>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</si>
  <si>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الاردنية لصناعة الأنابيب</t>
  </si>
  <si>
    <t>THE JORDAN PIPES MANUFACTURING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</si>
</sst>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82" workbookViewId="0">
      <selection activeCell="E81" sqref="E81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141019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1.71</v>
      </c>
      <c r="F6" s="13">
        <v>0.76</v>
      </c>
      <c r="G6" s="13">
        <v>0.93</v>
      </c>
      <c r="H6" s="13">
        <v>0.81</v>
      </c>
      <c r="I6" s="4" t="s">
        <v>139</v>
      </c>
    </row>
    <row r="7" spans="4:9" ht="20.100000000000001" customHeight="1">
      <c r="D7" s="10" t="s">
        <v>126</v>
      </c>
      <c r="E7" s="14">
        <v>9010962.4199999999</v>
      </c>
      <c r="F7" s="14">
        <v>1611565.33</v>
      </c>
      <c r="G7" s="14">
        <v>3223150.31</v>
      </c>
      <c r="H7" s="14">
        <v>1919717.01</v>
      </c>
      <c r="I7" s="4" t="s">
        <v>140</v>
      </c>
    </row>
    <row r="8" spans="4:9" ht="20.100000000000001" customHeight="1">
      <c r="D8" s="10" t="s">
        <v>25</v>
      </c>
      <c r="E8" s="14">
        <v>7601893</v>
      </c>
      <c r="F8" s="14">
        <v>1688778</v>
      </c>
      <c r="G8" s="14">
        <v>3061452</v>
      </c>
      <c r="H8" s="14">
        <v>1788253</v>
      </c>
      <c r="I8" s="4" t="s">
        <v>1</v>
      </c>
    </row>
    <row r="9" spans="4:9" ht="20.100000000000001" customHeight="1">
      <c r="D9" s="10" t="s">
        <v>26</v>
      </c>
      <c r="E9" s="14">
        <v>7029</v>
      </c>
      <c r="F9" s="14">
        <v>2948</v>
      </c>
      <c r="G9" s="14">
        <v>3692</v>
      </c>
      <c r="H9" s="14">
        <v>2357</v>
      </c>
      <c r="I9" s="4" t="s">
        <v>2</v>
      </c>
    </row>
    <row r="10" spans="4:9" ht="20.100000000000001" customHeight="1">
      <c r="D10" s="10" t="s">
        <v>27</v>
      </c>
      <c r="E10" s="14">
        <v>3575000</v>
      </c>
      <c r="F10" s="14">
        <v>3575000</v>
      </c>
      <c r="G10" s="14">
        <v>3575000</v>
      </c>
      <c r="H10" s="14">
        <v>3575000</v>
      </c>
      <c r="I10" s="4" t="s">
        <v>24</v>
      </c>
    </row>
    <row r="11" spans="4:9" ht="20.100000000000001" customHeight="1">
      <c r="D11" s="10" t="s">
        <v>127</v>
      </c>
      <c r="E11" s="14">
        <v>6113250</v>
      </c>
      <c r="F11" s="14">
        <v>2717000</v>
      </c>
      <c r="G11" s="14">
        <v>3324750</v>
      </c>
      <c r="H11" s="14">
        <v>2895750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41985</v>
      </c>
      <c r="F16" s="56">
        <v>25438</v>
      </c>
      <c r="G16" s="56">
        <v>22161</v>
      </c>
      <c r="H16" s="56">
        <v>19764</v>
      </c>
      <c r="I16" s="3" t="s">
        <v>58</v>
      </c>
    </row>
    <row r="17" spans="4:9" ht="20.100000000000001" customHeight="1">
      <c r="D17" s="10" t="s">
        <v>128</v>
      </c>
      <c r="E17" s="57">
        <v>718944</v>
      </c>
      <c r="F17" s="57">
        <v>365291</v>
      </c>
      <c r="G17" s="57">
        <v>800256</v>
      </c>
      <c r="H17" s="57">
        <v>744061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711876</v>
      </c>
      <c r="F19" s="57">
        <v>1073664</v>
      </c>
      <c r="G19" s="57">
        <v>893655</v>
      </c>
      <c r="H19" s="57">
        <v>1906459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2994128</v>
      </c>
      <c r="F21" s="57">
        <v>3052724</v>
      </c>
      <c r="G21" s="57">
        <v>3117443</v>
      </c>
      <c r="H21" s="57">
        <v>3301367</v>
      </c>
      <c r="I21" s="4" t="s">
        <v>171</v>
      </c>
    </row>
    <row r="22" spans="4:9" ht="20.100000000000001" customHeight="1">
      <c r="D22" s="19" t="s">
        <v>182</v>
      </c>
      <c r="E22" s="57">
        <v>837454</v>
      </c>
      <c r="F22" s="57">
        <v>1001784</v>
      </c>
      <c r="G22" s="57">
        <v>978699</v>
      </c>
      <c r="H22" s="57">
        <v>1178252</v>
      </c>
      <c r="I22" s="4" t="s">
        <v>172</v>
      </c>
    </row>
    <row r="23" spans="4:9" ht="20.100000000000001" customHeight="1">
      <c r="D23" s="10" t="s">
        <v>70</v>
      </c>
      <c r="E23" s="57">
        <v>5432725</v>
      </c>
      <c r="F23" s="57">
        <v>6006707</v>
      </c>
      <c r="G23" s="57">
        <v>5858118</v>
      </c>
      <c r="H23" s="57">
        <v>7180219</v>
      </c>
      <c r="I23" s="4" t="s">
        <v>60</v>
      </c>
    </row>
    <row r="24" spans="4:9" ht="20.100000000000001" customHeight="1">
      <c r="D24" s="10" t="s">
        <v>98</v>
      </c>
      <c r="E24" s="57">
        <v>319932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1662534</v>
      </c>
      <c r="F25" s="57">
        <v>1478585</v>
      </c>
      <c r="G25" s="57">
        <v>1610661</v>
      </c>
      <c r="H25" s="57">
        <v>1829149</v>
      </c>
      <c r="I25" s="4" t="s">
        <v>173</v>
      </c>
    </row>
    <row r="26" spans="4:9" ht="20.100000000000001" customHeight="1">
      <c r="D26" s="10" t="s">
        <v>183</v>
      </c>
      <c r="E26" s="57">
        <v>28854</v>
      </c>
      <c r="F26" s="57">
        <v>28854</v>
      </c>
      <c r="G26" s="57">
        <v>28854</v>
      </c>
      <c r="H26" s="57">
        <v>28854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199407</v>
      </c>
      <c r="G27" s="57">
        <v>170880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1691388</v>
      </c>
      <c r="F28" s="57">
        <v>1706846</v>
      </c>
      <c r="G28" s="57">
        <v>1810395</v>
      </c>
      <c r="H28" s="57">
        <v>1858003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319932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7444045</v>
      </c>
      <c r="F30" s="58">
        <v>8033485</v>
      </c>
      <c r="G30" s="58">
        <v>7668513</v>
      </c>
      <c r="H30" s="58">
        <v>9038222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66321</v>
      </c>
      <c r="F35" s="56">
        <v>175843</v>
      </c>
      <c r="G35" s="56">
        <v>182982</v>
      </c>
      <c r="H35" s="56">
        <v>537388</v>
      </c>
      <c r="I35" s="3" t="s">
        <v>150</v>
      </c>
    </row>
    <row r="36" spans="4:9" ht="20.100000000000001" customHeight="1">
      <c r="D36" s="10" t="s">
        <v>101</v>
      </c>
      <c r="E36" s="57">
        <v>1171685</v>
      </c>
      <c r="F36" s="57">
        <v>1603196</v>
      </c>
      <c r="G36" s="57">
        <v>844862</v>
      </c>
      <c r="H36" s="57">
        <v>2049255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75000</v>
      </c>
      <c r="G38" s="57">
        <v>150000</v>
      </c>
      <c r="H38" s="57">
        <v>150000</v>
      </c>
      <c r="I38" s="4" t="s">
        <v>85</v>
      </c>
    </row>
    <row r="39" spans="4:9" ht="20.100000000000001" customHeight="1">
      <c r="D39" s="10" t="s">
        <v>104</v>
      </c>
      <c r="E39" s="57">
        <v>1586079</v>
      </c>
      <c r="F39" s="57">
        <v>2330445</v>
      </c>
      <c r="G39" s="57">
        <v>1661549</v>
      </c>
      <c r="H39" s="57">
        <v>3107068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75000</v>
      </c>
      <c r="H40" s="57">
        <v>225000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1586079</v>
      </c>
      <c r="F43" s="58">
        <v>2330445</v>
      </c>
      <c r="G43" s="58">
        <v>1736549</v>
      </c>
      <c r="H43" s="58">
        <v>3332068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3575000</v>
      </c>
      <c r="F46" s="56">
        <v>3575000</v>
      </c>
      <c r="G46" s="56">
        <v>3575000</v>
      </c>
      <c r="H46" s="56">
        <v>3575000</v>
      </c>
      <c r="I46" s="3" t="s">
        <v>5</v>
      </c>
    </row>
    <row r="47" spans="4:9" ht="20.100000000000001" customHeight="1">
      <c r="D47" s="10" t="s">
        <v>31</v>
      </c>
      <c r="E47" s="57">
        <v>3575000</v>
      </c>
      <c r="F47" s="57">
        <v>3575000</v>
      </c>
      <c r="G47" s="57">
        <v>3575000</v>
      </c>
      <c r="H47" s="57">
        <v>3575000</v>
      </c>
      <c r="I47" s="4" t="s">
        <v>6</v>
      </c>
    </row>
    <row r="48" spans="4:9" ht="20.100000000000001" customHeight="1">
      <c r="D48" s="10" t="s">
        <v>130</v>
      </c>
      <c r="E48" s="57">
        <v>3575000</v>
      </c>
      <c r="F48" s="57">
        <v>3575000</v>
      </c>
      <c r="G48" s="57">
        <v>3575000</v>
      </c>
      <c r="H48" s="57">
        <v>3575000</v>
      </c>
      <c r="I48" s="4" t="s">
        <v>7</v>
      </c>
    </row>
    <row r="49" spans="4:9" ht="20.100000000000001" customHeight="1">
      <c r="D49" s="10" t="s">
        <v>73</v>
      </c>
      <c r="E49" s="57">
        <v>1007789</v>
      </c>
      <c r="F49" s="57">
        <v>1007789</v>
      </c>
      <c r="G49" s="57">
        <v>1007789</v>
      </c>
      <c r="H49" s="57">
        <v>1007789</v>
      </c>
      <c r="I49" s="4" t="s">
        <v>61</v>
      </c>
    </row>
    <row r="50" spans="4:9" ht="20.100000000000001" customHeight="1">
      <c r="D50" s="10" t="s">
        <v>32</v>
      </c>
      <c r="E50" s="57">
        <v>917677</v>
      </c>
      <c r="F50" s="57">
        <v>951496</v>
      </c>
      <c r="G50" s="57">
        <v>951496</v>
      </c>
      <c r="H50" s="57">
        <v>951496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357500</v>
      </c>
      <c r="F55" s="57">
        <v>0</v>
      </c>
      <c r="G55" s="57">
        <v>286000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0</v>
      </c>
      <c r="F58" s="57">
        <v>168755</v>
      </c>
      <c r="G58" s="57">
        <v>111679</v>
      </c>
      <c r="H58" s="57">
        <v>171869</v>
      </c>
      <c r="I58" s="4" t="s">
        <v>155</v>
      </c>
    </row>
    <row r="59" spans="4:9" ht="20.100000000000001" customHeight="1">
      <c r="D59" s="10" t="s">
        <v>38</v>
      </c>
      <c r="E59" s="57">
        <v>5857966</v>
      </c>
      <c r="F59" s="57">
        <v>5703040</v>
      </c>
      <c r="G59" s="57">
        <v>5931964</v>
      </c>
      <c r="H59" s="57">
        <v>5706154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7444045</v>
      </c>
      <c r="F61" s="58">
        <v>8033485</v>
      </c>
      <c r="G61" s="58">
        <v>7668513</v>
      </c>
      <c r="H61" s="58">
        <v>9038222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4625432</v>
      </c>
      <c r="F65" s="56">
        <v>4641609</v>
      </c>
      <c r="G65" s="56">
        <v>4814442</v>
      </c>
      <c r="H65" s="56">
        <v>6039182</v>
      </c>
      <c r="I65" s="3" t="s">
        <v>88</v>
      </c>
    </row>
    <row r="66" spans="4:9" ht="20.100000000000001" customHeight="1">
      <c r="D66" s="10" t="s">
        <v>110</v>
      </c>
      <c r="E66" s="57">
        <v>4444328</v>
      </c>
      <c r="F66" s="57">
        <v>4394544</v>
      </c>
      <c r="G66" s="57">
        <v>4260308</v>
      </c>
      <c r="H66" s="57">
        <v>5517710</v>
      </c>
      <c r="I66" s="4" t="s">
        <v>89</v>
      </c>
    </row>
    <row r="67" spans="4:9" ht="20.100000000000001" customHeight="1">
      <c r="D67" s="10" t="s">
        <v>132</v>
      </c>
      <c r="E67" s="57">
        <v>181104</v>
      </c>
      <c r="F67" s="57">
        <v>247065</v>
      </c>
      <c r="G67" s="57">
        <v>554134</v>
      </c>
      <c r="H67" s="57">
        <v>521472</v>
      </c>
      <c r="I67" s="4" t="s">
        <v>90</v>
      </c>
    </row>
    <row r="68" spans="4:9" ht="20.100000000000001" customHeight="1">
      <c r="D68" s="10" t="s">
        <v>111</v>
      </c>
      <c r="E68" s="57">
        <v>220208</v>
      </c>
      <c r="F68" s="57">
        <v>209135</v>
      </c>
      <c r="G68" s="57">
        <v>213707</v>
      </c>
      <c r="H68" s="57">
        <v>269432</v>
      </c>
      <c r="I68" s="4" t="s">
        <v>91</v>
      </c>
    </row>
    <row r="69" spans="4:9" ht="20.100000000000001" customHeight="1">
      <c r="D69" s="10" t="s">
        <v>112</v>
      </c>
      <c r="E69" s="57">
        <v>15097</v>
      </c>
      <c r="F69" s="57">
        <v>14816</v>
      </c>
      <c r="G69" s="57">
        <v>27995</v>
      </c>
      <c r="H69" s="57">
        <v>93504</v>
      </c>
      <c r="I69" s="4" t="s">
        <v>92</v>
      </c>
    </row>
    <row r="70" spans="4:9" ht="20.100000000000001" customHeight="1">
      <c r="D70" s="10" t="s">
        <v>113</v>
      </c>
      <c r="E70" s="57">
        <v>143875</v>
      </c>
      <c r="F70" s="57">
        <v>135093</v>
      </c>
      <c r="G70" s="57">
        <v>248005</v>
      </c>
      <c r="H70" s="57">
        <v>252641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-54201</v>
      </c>
      <c r="F72" s="57">
        <v>23114</v>
      </c>
      <c r="G72" s="57">
        <v>312432</v>
      </c>
      <c r="H72" s="57">
        <v>158536</v>
      </c>
      <c r="I72" s="4" t="s">
        <v>95</v>
      </c>
    </row>
    <row r="73" spans="4:9" ht="20.100000000000001" customHeight="1">
      <c r="D73" s="10" t="s">
        <v>116</v>
      </c>
      <c r="E73" s="57">
        <v>318856</v>
      </c>
      <c r="F73" s="57">
        <v>107966</v>
      </c>
      <c r="G73" s="57">
        <v>101058</v>
      </c>
      <c r="H73" s="57">
        <v>165855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20000</v>
      </c>
      <c r="H74" s="57">
        <v>20000</v>
      </c>
      <c r="I74" s="4" t="s">
        <v>64</v>
      </c>
    </row>
    <row r="75" spans="4:9" ht="20.100000000000001" customHeight="1">
      <c r="D75" s="10" t="s">
        <v>123</v>
      </c>
      <c r="E75" s="57">
        <v>264655</v>
      </c>
      <c r="F75" s="57">
        <v>131080</v>
      </c>
      <c r="G75" s="57">
        <v>393490</v>
      </c>
      <c r="H75" s="57">
        <v>304391</v>
      </c>
      <c r="I75" s="4" t="s">
        <v>96</v>
      </c>
    </row>
    <row r="76" spans="4:9" ht="20.100000000000001" customHeight="1">
      <c r="D76" s="10" t="s">
        <v>118</v>
      </c>
      <c r="E76" s="57">
        <v>92515</v>
      </c>
      <c r="F76" s="57">
        <v>74004</v>
      </c>
      <c r="G76" s="57">
        <v>142590</v>
      </c>
      <c r="H76" s="57">
        <v>239011</v>
      </c>
      <c r="I76" s="4" t="s">
        <v>97</v>
      </c>
    </row>
    <row r="77" spans="4:9" ht="20.100000000000001" customHeight="1">
      <c r="D77" s="10" t="s">
        <v>190</v>
      </c>
      <c r="E77" s="57">
        <v>172140</v>
      </c>
      <c r="F77" s="57">
        <v>57076</v>
      </c>
      <c r="G77" s="57">
        <v>250900</v>
      </c>
      <c r="H77" s="57">
        <v>65380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654</v>
      </c>
      <c r="I80" s="50" t="s">
        <v>133</v>
      </c>
    </row>
    <row r="81" spans="4:9" ht="20.100000000000001" customHeight="1">
      <c r="D81" s="10" t="s">
        <v>195</v>
      </c>
      <c r="E81" s="57">
        <v>17214</v>
      </c>
      <c r="F81" s="57">
        <v>0</v>
      </c>
      <c r="G81" s="57">
        <v>25090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154926</v>
      </c>
      <c r="F82" s="57">
        <v>57076</v>
      </c>
      <c r="G82" s="57">
        <v>225810</v>
      </c>
      <c r="H82" s="57">
        <v>64726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154926</v>
      </c>
      <c r="F84" s="58">
        <v>57076</v>
      </c>
      <c r="G84" s="58">
        <v>225810</v>
      </c>
      <c r="H84" s="58">
        <v>64726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25438</v>
      </c>
      <c r="F88" s="56">
        <v>22161</v>
      </c>
      <c r="G88" s="56">
        <v>19764</v>
      </c>
      <c r="H88" s="56">
        <v>31895</v>
      </c>
      <c r="I88" s="3" t="s">
        <v>16</v>
      </c>
    </row>
    <row r="89" spans="4:9" ht="20.100000000000001" customHeight="1">
      <c r="D89" s="10" t="s">
        <v>43</v>
      </c>
      <c r="E89" s="57">
        <v>656115</v>
      </c>
      <c r="F89" s="57">
        <v>-23917</v>
      </c>
      <c r="G89" s="57">
        <v>1960958</v>
      </c>
      <c r="H89" s="57">
        <v>1925169</v>
      </c>
      <c r="I89" s="4" t="s">
        <v>17</v>
      </c>
    </row>
    <row r="90" spans="4:9" ht="20.100000000000001" customHeight="1">
      <c r="D90" s="10" t="s">
        <v>44</v>
      </c>
      <c r="E90" s="57">
        <v>-128417</v>
      </c>
      <c r="F90" s="57">
        <v>-351476</v>
      </c>
      <c r="G90" s="57">
        <v>-200397</v>
      </c>
      <c r="H90" s="57">
        <v>-350873</v>
      </c>
      <c r="I90" s="4" t="s">
        <v>18</v>
      </c>
    </row>
    <row r="91" spans="4:9" ht="20.100000000000001" customHeight="1">
      <c r="D91" s="10" t="s">
        <v>45</v>
      </c>
      <c r="E91" s="57">
        <v>-511151</v>
      </c>
      <c r="F91" s="57">
        <v>378670</v>
      </c>
      <c r="G91" s="57">
        <v>-1758164</v>
      </c>
      <c r="H91" s="57">
        <v>-1586427</v>
      </c>
      <c r="I91" s="4" t="s">
        <v>19</v>
      </c>
    </row>
    <row r="92" spans="4:9" ht="20.100000000000001" customHeight="1">
      <c r="D92" s="21" t="s">
        <v>47</v>
      </c>
      <c r="E92" s="58">
        <v>41985</v>
      </c>
      <c r="F92" s="58">
        <v>25438</v>
      </c>
      <c r="G92" s="58">
        <v>22161</v>
      </c>
      <c r="H92" s="58">
        <v>19764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212.64036363636365</v>
      </c>
      <c r="F96" s="22">
        <f>+F8*100/F10</f>
        <v>47.238545454545452</v>
      </c>
      <c r="G96" s="22">
        <f>+G8*100/G10</f>
        <v>85.635020979020979</v>
      </c>
      <c r="H96" s="22">
        <f>+H8*100/H10</f>
        <v>50.021062937062936</v>
      </c>
      <c r="I96" s="3" t="s">
        <v>22</v>
      </c>
    </row>
    <row r="97" spans="1:15" ht="20.100000000000001" customHeight="1">
      <c r="D97" s="10" t="s">
        <v>49</v>
      </c>
      <c r="E97" s="13">
        <f>+E84/E10</f>
        <v>4.3335944055944056E-2</v>
      </c>
      <c r="F97" s="13">
        <f>+F84/F10</f>
        <v>1.5965314685314685E-2</v>
      </c>
      <c r="G97" s="13">
        <f>+G84/G10</f>
        <v>6.3163636363636366E-2</v>
      </c>
      <c r="H97" s="13">
        <f>+H84/H10</f>
        <v>1.8105174825174826E-2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</v>
      </c>
      <c r="F98" s="13">
        <f>+F55/F10</f>
        <v>0</v>
      </c>
      <c r="G98" s="13">
        <f>+G55/G10</f>
        <v>0.08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1.6385918881118882</v>
      </c>
      <c r="F99" s="13">
        <f>+F59/F10</f>
        <v>1.595255944055944</v>
      </c>
      <c r="G99" s="13">
        <f>+G59/G10</f>
        <v>1.6592906293706293</v>
      </c>
      <c r="H99" s="13">
        <f>+H59/H10</f>
        <v>1.596126993006993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39.459161147902869</v>
      </c>
      <c r="F100" s="13">
        <f>+F11/F84</f>
        <v>47.603195739014645</v>
      </c>
      <c r="G100" s="13">
        <f>+G11/G84</f>
        <v>14.723661485319516</v>
      </c>
      <c r="H100" s="13">
        <f>+H11/H84</f>
        <v>44.738590365540894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5.8479532163742691</v>
      </c>
      <c r="F101" s="13">
        <f>+F55*100/F11</f>
        <v>0</v>
      </c>
      <c r="G101" s="13">
        <f>+G55*100/G11</f>
        <v>8.6021505376344081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230.75532835030918</v>
      </c>
      <c r="F102" s="13">
        <f>+F55*100/F84</f>
        <v>0</v>
      </c>
      <c r="G102" s="13">
        <f>+G55*100/G84</f>
        <v>126.65515256188831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1.0435789487340827</v>
      </c>
      <c r="F103" s="23">
        <f>+F11/F59</f>
        <v>0.47641257995735609</v>
      </c>
      <c r="G103" s="23">
        <f>+G11/G59</f>
        <v>0.56048047493207986</v>
      </c>
      <c r="H103" s="23">
        <f>+H11/H59</f>
        <v>0.50747841716154174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3.9153964429700836</v>
      </c>
      <c r="F105" s="30">
        <f>+F67*100/F65</f>
        <v>5.3228309407362833</v>
      </c>
      <c r="G105" s="30">
        <f>+G67*100/G65</f>
        <v>11.509828137923357</v>
      </c>
      <c r="H105" s="30">
        <f>+H67*100/H65</f>
        <v>8.6348118006710184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5.72173582921552</v>
      </c>
      <c r="F106" s="31">
        <f>+F75*100/F65</f>
        <v>2.8240207221245908</v>
      </c>
      <c r="G106" s="31">
        <f>+G75*100/G65</f>
        <v>8.1731174661570325</v>
      </c>
      <c r="H106" s="31">
        <f>+H75*100/H65</f>
        <v>5.0402686986416372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3.349438495690781</v>
      </c>
      <c r="F107" s="31">
        <f>+F82*100/F65</f>
        <v>1.2296598011594686</v>
      </c>
      <c r="G107" s="31">
        <f>+G82*100/G65</f>
        <v>4.6902631706852009</v>
      </c>
      <c r="H107" s="31">
        <f>+H82*100/H65</f>
        <v>1.0717676665482179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3.3240126839641619</v>
      </c>
      <c r="F108" s="31">
        <f>(F82+F76)*100/F30</f>
        <v>1.6316704394170152</v>
      </c>
      <c r="G108" s="31">
        <f>(G82+G76)*100/G30</f>
        <v>4.8040604482250995</v>
      </c>
      <c r="H108" s="31">
        <f>(H82+H76)*100/H30</f>
        <v>3.3605835306988476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2.6447063707778433</v>
      </c>
      <c r="F109" s="29">
        <f>+F84*100/F59</f>
        <v>1.0007995735607675</v>
      </c>
      <c r="G109" s="29">
        <f>+G84*100/G59</f>
        <v>3.8066650438202254</v>
      </c>
      <c r="H109" s="29">
        <f>+H84*100/H59</f>
        <v>1.1343191929274954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21.306682052566849</v>
      </c>
      <c r="F111" s="22">
        <f>+F43*100/F30</f>
        <v>29.00914111372586</v>
      </c>
      <c r="G111" s="22">
        <f>+G43*100/G30</f>
        <v>22.645185579003385</v>
      </c>
      <c r="H111" s="22">
        <f>+H43*100/H30</f>
        <v>36.866410229799619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78.693317947433144</v>
      </c>
      <c r="F112" s="13">
        <f>+F59*100/F30</f>
        <v>70.99085888627414</v>
      </c>
      <c r="G112" s="13">
        <f>+G59*100/G30</f>
        <v>77.354814420996618</v>
      </c>
      <c r="H112" s="13">
        <f>+H59*100/H30</f>
        <v>63.133589770200381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2.860671242501216</v>
      </c>
      <c r="F113" s="23">
        <f>+F75/F76</f>
        <v>1.7712556078049835</v>
      </c>
      <c r="G113" s="23">
        <f>+G75/G76</f>
        <v>2.7595904341117889</v>
      </c>
      <c r="H113" s="23">
        <f>+H75/H76</f>
        <v>1.2735438954692462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0.62136002670591062</v>
      </c>
      <c r="F115" s="22">
        <f>+F65/F30</f>
        <v>0.5777827431058874</v>
      </c>
      <c r="G115" s="22">
        <f>+G65/G30</f>
        <v>0.62781950033859235</v>
      </c>
      <c r="H115" s="22">
        <f>+H65/H30</f>
        <v>0.66818252527986144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2.7346960011540817</v>
      </c>
      <c r="F116" s="13">
        <f>+F65/F28</f>
        <v>2.7194070232463856</v>
      </c>
      <c r="G116" s="13">
        <f>+G65/G28</f>
        <v>2.6593323556461437</v>
      </c>
      <c r="H116" s="13">
        <f>+H65/H28</f>
        <v>3.2503618131940581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1.2024584534163008</v>
      </c>
      <c r="F117" s="23">
        <f>+F65/F120</f>
        <v>1.2625892822655187</v>
      </c>
      <c r="G117" s="23">
        <f>+G65/G120</f>
        <v>1.1472328943000818</v>
      </c>
      <c r="H117" s="23">
        <f>+H65/H120</f>
        <v>1.4826806077162373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3.4252549841464393</v>
      </c>
      <c r="F119" s="59">
        <f>+F23/F39</f>
        <v>2.5774935688248384</v>
      </c>
      <c r="G119" s="59">
        <f>+G23/G39</f>
        <v>3.5256968046082302</v>
      </c>
      <c r="H119" s="59">
        <f>+H23/H39</f>
        <v>2.3109307552972771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3846646</v>
      </c>
      <c r="F120" s="58">
        <f>+F23-F39</f>
        <v>3676262</v>
      </c>
      <c r="G120" s="58">
        <f>+G23-G39</f>
        <v>4196569</v>
      </c>
      <c r="H120" s="58">
        <f>+H23-H39</f>
        <v>4073151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2014-10-14T21:21:59Z</dcterms:modified>
</cp:coreProperties>
</file>